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3640" windowHeight="9795" activeTab="0"/>
  </bookViews>
  <sheets>
    <sheet name="Arkusz1" sheetId="1" r:id="rId1"/>
    <sheet name="Arkusz2" sheetId="2" r:id="rId2"/>
    <sheet name="Arkusz3" sheetId="3" r:id="rId3"/>
  </sheets>
  <definedNames>
    <definedName name="Okres" localSheetId="0">'Arkusz1'!$I$1</definedName>
  </definedNames>
  <calcPr fullCalcOnLoad="1"/>
</workbook>
</file>

<file path=xl/sharedStrings.xml><?xml version="1.0" encoding="utf-8"?>
<sst xmlns="http://schemas.openxmlformats.org/spreadsheetml/2006/main" count="56" uniqueCount="45">
  <si>
    <t>FORMULARZ CENOWY</t>
  </si>
  <si>
    <t>Załącznik nr 1</t>
  </si>
  <si>
    <r>
      <t xml:space="preserve">Dotyczy postępowania </t>
    </r>
    <r>
      <rPr>
        <sz val="14"/>
        <rFont val="Arial"/>
        <family val="2"/>
      </rPr>
      <t xml:space="preserve">na 
</t>
    </r>
    <r>
      <rPr>
        <b/>
        <sz val="14"/>
        <rFont val="Arial"/>
        <family val="2"/>
      </rPr>
      <t>Świadczenie usług telekomunikacyjnych przez okres 12 miesięcy,
 w ramach sieci telefonii stacjonarnej dla Zespołu Opieki Zdrowotnej w Dębicy</t>
    </r>
  </si>
  <si>
    <t>Lp.</t>
  </si>
  <si>
    <t>Typ 
Połączenia</t>
  </si>
  <si>
    <t>Usługa</t>
  </si>
  <si>
    <t>jedn.</t>
  </si>
  <si>
    <r>
      <t xml:space="preserve">Ilość  jednostek za 
</t>
    </r>
    <r>
      <rPr>
        <b/>
        <sz val="11"/>
        <rFont val="Arial"/>
        <family val="2"/>
      </rPr>
      <t>12 m-cy</t>
    </r>
  </si>
  <si>
    <r>
      <t xml:space="preserve">Cena
jednostkowa
</t>
    </r>
    <r>
      <rPr>
        <b/>
        <sz val="11"/>
        <rFont val="Arial"/>
        <family val="2"/>
      </rPr>
      <t>netto</t>
    </r>
  </si>
  <si>
    <r>
      <t xml:space="preserve">Razem 
</t>
    </r>
    <r>
      <rPr>
        <b/>
        <sz val="11"/>
        <rFont val="Arial"/>
        <family val="2"/>
      </rPr>
      <t>Cena netto</t>
    </r>
    <r>
      <rPr>
        <sz val="11"/>
        <rFont val="Arial"/>
        <family val="2"/>
      </rPr>
      <t xml:space="preserve">
</t>
    </r>
    <r>
      <rPr>
        <sz val="9"/>
        <rFont val="Arial"/>
        <family val="2"/>
      </rPr>
      <t>kol. 5 x 6</t>
    </r>
  </si>
  <si>
    <t>1.</t>
  </si>
  <si>
    <t>Automatyczne</t>
  </si>
  <si>
    <t>Lokalne, strefowe i międzystrefowe do wszystkich sieci stacjonarnych</t>
  </si>
  <si>
    <t>min.</t>
  </si>
  <si>
    <t>2.</t>
  </si>
  <si>
    <t>Krajowe, do sieci telefonii komórkowych</t>
  </si>
  <si>
    <t>3.</t>
  </si>
  <si>
    <r>
      <t xml:space="preserve">Abonament miesięczny łącza SIP Trunk (dla 50 jednoczesnych połączeń) z wszystkimi opłatami dodatkowymi </t>
    </r>
    <r>
      <rPr>
        <i/>
        <sz val="11"/>
        <rFont val="Arial"/>
        <family val="2"/>
      </rPr>
      <t>(DDI, blokady połączeń, usługamii; CLIP, CLIR, COLP, COLR, instalacja łączą, itd.)</t>
    </r>
  </si>
  <si>
    <t>szt.</t>
  </si>
  <si>
    <t>4.</t>
  </si>
  <si>
    <r>
      <t xml:space="preserve">Abonament miesięczny łącza SIP Trunk (dla 25 jednoczesnych połączeń) z wszystkimi opłatami dodatkowymi </t>
    </r>
    <r>
      <rPr>
        <i/>
        <sz val="11"/>
        <rFont val="Arial"/>
        <family val="2"/>
      </rPr>
      <t>(DDI, blokady połączeń, usługamii; CLIP, CLIR, COLP, COLR, instalacja łączą, itd.)</t>
    </r>
  </si>
  <si>
    <t>5.</t>
  </si>
  <si>
    <r>
      <t xml:space="preserve">Abonament miesięczny łącza POTS z wszystkimi opłatami dodatkowymi </t>
    </r>
    <r>
      <rPr>
        <i/>
        <sz val="11"/>
        <rFont val="Arial"/>
        <family val="2"/>
      </rPr>
      <t>(blokady połączeń, usługamii; CLIP, CLIR, COLP, COLR, instalacja łączą, itd.)</t>
    </r>
  </si>
  <si>
    <t>6.</t>
  </si>
  <si>
    <r>
      <t>Wszytkie pozostałe usługi nie wymienione w poz. 1-5, taryfikowane bedą wg  planu taryfowego Wykonawcy, stanowiącego załącznik do oferty. Kwotę za te usługi wyznacza się jako 15</t>
    </r>
    <r>
      <rPr>
        <b/>
        <sz val="10"/>
        <rFont val="Arial"/>
        <family val="2"/>
      </rPr>
      <t>%</t>
    </r>
    <r>
      <rPr>
        <sz val="10"/>
        <rFont val="Arial"/>
        <family val="2"/>
      </rPr>
      <t xml:space="preserve"> </t>
    </r>
    <r>
      <rPr>
        <sz val="11"/>
        <rFont val="Arial"/>
        <family val="2"/>
      </rPr>
      <t>sumy cen netto poz. 1-5 z kol. 7.</t>
    </r>
  </si>
  <si>
    <t>kmpl.</t>
  </si>
  <si>
    <t>7.</t>
  </si>
  <si>
    <r>
      <t xml:space="preserve">Abonament miesięczny symetrycznego dostępu do Internetu  o przepływności minimalnej 200 Mbps z wszystkimi opłatami dodatkowymi  </t>
    </r>
    <r>
      <rPr>
        <i/>
        <sz val="11"/>
        <rFont val="Arial"/>
        <family val="2"/>
      </rPr>
      <t>( instalacją łączą, stałymi adresami IP, itd.)</t>
    </r>
  </si>
  <si>
    <t>8.</t>
  </si>
  <si>
    <r>
      <t xml:space="preserve">Abonament miesięczny asymetrycznego dostępu do Internetu  o przepływności minimalnej 30/10 Mbps z wszystkimi opłatami dodatkowymi  </t>
    </r>
    <r>
      <rPr>
        <i/>
        <sz val="11"/>
        <rFont val="Arial"/>
        <family val="2"/>
      </rPr>
      <t>( instalacją łączą, stałym adresem IP, itd.)</t>
    </r>
  </si>
  <si>
    <t>9.</t>
  </si>
  <si>
    <r>
      <t xml:space="preserve">Abonament miesięczny asymetrycznego dostępu do Internetu  o przepływności minimalnej 20/10 Mbps z wszystkimi opłatami dodatkowymi  </t>
    </r>
    <r>
      <rPr>
        <i/>
        <sz val="11"/>
        <rFont val="Arial"/>
        <family val="2"/>
      </rPr>
      <t>( instalacją łączą, stałym adresem IP, itd.)</t>
    </r>
  </si>
  <si>
    <t>10.</t>
  </si>
  <si>
    <r>
      <t xml:space="preserve">Abonament miesięczny asymetrycznego dostępu do Internetu  o przepływności minimalnej 4/1 Mbps zrealizowanego po Cu, z wszystkimi opłatami dodatkowymi  </t>
    </r>
    <r>
      <rPr>
        <i/>
        <sz val="11"/>
        <rFont val="Arial"/>
        <family val="2"/>
      </rPr>
      <t>( instalacją łączą, stałym adresem IP, itd.)</t>
    </r>
  </si>
  <si>
    <t>11.</t>
  </si>
  <si>
    <r>
      <t xml:space="preserve">Abonament miesięczny symetrycznego łącza o minimalnym paśmie 1 Gbps z wszystkimi opłatami dodatkowymi  </t>
    </r>
    <r>
      <rPr>
        <i/>
        <sz val="11"/>
        <rFont val="Arial"/>
        <family val="2"/>
      </rPr>
      <t>( instalacją łączą,  itd.)</t>
    </r>
  </si>
  <si>
    <t>12.</t>
  </si>
  <si>
    <r>
      <t xml:space="preserve">Abonament miesięczny symetrycznego łącza o minimalnym paśmie 50 Mbps z wszystkimi opłatami dodatkowymi  </t>
    </r>
    <r>
      <rPr>
        <i/>
        <sz val="11"/>
        <rFont val="Arial"/>
        <family val="2"/>
      </rPr>
      <t>( instalacją łączą,  itd.)</t>
    </r>
  </si>
  <si>
    <r>
      <t>Cena łączna zamówienia netto za 12</t>
    </r>
    <r>
      <rPr>
        <b/>
        <sz val="14"/>
        <rFont val="Arial"/>
        <family val="2"/>
      </rPr>
      <t xml:space="preserve"> m-</t>
    </r>
    <r>
      <rPr>
        <b/>
        <sz val="12"/>
        <rFont val="Arial"/>
        <family val="2"/>
      </rPr>
      <t xml:space="preserve">cy </t>
    </r>
    <r>
      <rPr>
        <sz val="12"/>
        <rFont val="Arial"/>
        <family val="2"/>
      </rPr>
      <t xml:space="preserve">=  </t>
    </r>
  </si>
  <si>
    <t>(słownie: ………………………………………………………………………………………………………………………………………………………... zł)</t>
  </si>
  <si>
    <r>
      <t>Podatek VAT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23</t>
    </r>
    <r>
      <rPr>
        <sz val="14"/>
        <rFont val="Arial"/>
        <family val="2"/>
      </rPr>
      <t xml:space="preserve"> </t>
    </r>
    <r>
      <rPr>
        <sz val="12"/>
        <rFont val="Arial"/>
        <family val="2"/>
      </rPr>
      <t xml:space="preserve"> % =   </t>
    </r>
  </si>
  <si>
    <r>
      <t>Cena łączna zamówienia brutto za 12</t>
    </r>
    <r>
      <rPr>
        <b/>
        <sz val="14"/>
        <rFont val="Arial"/>
        <family val="2"/>
      </rPr>
      <t xml:space="preserve"> m-</t>
    </r>
    <r>
      <rPr>
        <b/>
        <sz val="12"/>
        <rFont val="Arial"/>
        <family val="2"/>
      </rPr>
      <t xml:space="preserve">cy </t>
    </r>
    <r>
      <rPr>
        <sz val="12"/>
        <rFont val="Arial"/>
        <family val="2"/>
      </rPr>
      <t xml:space="preserve">=  </t>
    </r>
  </si>
  <si>
    <t>PODPIS</t>
  </si>
  <si>
    <t>Pieczęć Wykonawcy</t>
  </si>
  <si>
    <t>(uprawniony przedstawiciel Wykonawcy)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</si>
</sst>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4"/>
      <name val="Arial"/>
      <family val="2"/>
    </font>
    <font>
      <b/>
      <sz val="10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i/>
      <sz val="9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hair"/>
    </border>
    <border>
      <left style="thin"/>
      <right>
        <color indexed="63"/>
      </right>
      <top style="thin"/>
      <bottom style="thin"/>
    </border>
    <border>
      <left style="thin"/>
      <right style="medium"/>
      <top style="double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1" fillId="0" borderId="0" xfId="0" applyFont="1" applyAlignment="1">
      <alignment horizontal="left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4" fillId="0" borderId="18" xfId="0" applyFont="1" applyBorder="1" applyAlignment="1">
      <alignment horizontal="center" vertical="center" readingOrder="1"/>
    </xf>
    <xf numFmtId="0" fontId="24" fillId="0" borderId="19" xfId="0" applyFont="1" applyBorder="1" applyAlignment="1">
      <alignment horizontal="center" vertical="center" textRotation="90" readingOrder="1"/>
    </xf>
    <xf numFmtId="0" fontId="24" fillId="0" borderId="20" xfId="0" applyFont="1" applyBorder="1" applyAlignment="1">
      <alignment horizontal="left" vertical="center" indent="1" readingOrder="1"/>
    </xf>
    <xf numFmtId="0" fontId="24" fillId="0" borderId="20" xfId="0" applyFont="1" applyBorder="1" applyAlignment="1">
      <alignment horizontal="center" vertical="center" wrapText="1" readingOrder="1"/>
    </xf>
    <xf numFmtId="3" fontId="24" fillId="0" borderId="20" xfId="0" applyNumberFormat="1" applyFont="1" applyBorder="1" applyAlignment="1">
      <alignment horizontal="right" vertical="center" wrapText="1" indent="1" readingOrder="1"/>
    </xf>
    <xf numFmtId="44" fontId="24" fillId="0" borderId="21" xfId="58" applyNumberFormat="1" applyFont="1" applyFill="1" applyBorder="1" applyAlignment="1">
      <alignment horizontal="center" vertical="center" readingOrder="1"/>
    </xf>
    <xf numFmtId="44" fontId="25" fillId="0" borderId="22" xfId="58" applyNumberFormat="1" applyFont="1" applyBorder="1" applyAlignment="1">
      <alignment horizontal="center" vertical="center" readingOrder="1"/>
    </xf>
    <xf numFmtId="0" fontId="28" fillId="0" borderId="0" xfId="0" applyFont="1" applyAlignment="1">
      <alignment horizontal="left" vertical="center" readingOrder="1"/>
    </xf>
    <xf numFmtId="0" fontId="24" fillId="0" borderId="23" xfId="0" applyFont="1" applyBorder="1" applyAlignment="1">
      <alignment horizontal="center" vertical="center" readingOrder="1"/>
    </xf>
    <xf numFmtId="0" fontId="24" fillId="0" borderId="24" xfId="0" applyFont="1" applyBorder="1" applyAlignment="1">
      <alignment horizontal="center" vertical="center" textRotation="90" readingOrder="1"/>
    </xf>
    <xf numFmtId="0" fontId="24" fillId="0" borderId="25" xfId="0" applyFont="1" applyBorder="1" applyAlignment="1">
      <alignment horizontal="left" vertical="center" indent="1" readingOrder="1"/>
    </xf>
    <xf numFmtId="0" fontId="24" fillId="0" borderId="25" xfId="0" applyFont="1" applyBorder="1" applyAlignment="1">
      <alignment horizontal="center" vertical="center" wrapText="1" readingOrder="1"/>
    </xf>
    <xf numFmtId="3" fontId="24" fillId="0" borderId="25" xfId="0" applyNumberFormat="1" applyFont="1" applyBorder="1" applyAlignment="1">
      <alignment horizontal="right" vertical="center" wrapText="1" indent="1" readingOrder="1"/>
    </xf>
    <xf numFmtId="44" fontId="25" fillId="0" borderId="26" xfId="58" applyNumberFormat="1" applyFont="1" applyBorder="1" applyAlignment="1">
      <alignment horizontal="center" vertical="center" readingOrder="1"/>
    </xf>
    <xf numFmtId="0" fontId="24" fillId="0" borderId="27" xfId="0" applyFont="1" applyBorder="1" applyAlignment="1">
      <alignment horizontal="center" vertical="center" readingOrder="1"/>
    </xf>
    <xf numFmtId="0" fontId="24" fillId="0" borderId="21" xfId="0" applyFont="1" applyBorder="1" applyAlignment="1">
      <alignment horizontal="left" vertical="center" wrapText="1" indent="1" readingOrder="1"/>
    </xf>
    <xf numFmtId="0" fontId="24" fillId="0" borderId="28" xfId="0" applyFont="1" applyBorder="1" applyAlignment="1">
      <alignment horizontal="left" vertical="center" wrapText="1" indent="1" readingOrder="1"/>
    </xf>
    <xf numFmtId="0" fontId="24" fillId="0" borderId="21" xfId="0" applyFont="1" applyBorder="1" applyAlignment="1">
      <alignment horizontal="center" vertical="center" wrapText="1" readingOrder="1"/>
    </xf>
    <xf numFmtId="3" fontId="24" fillId="0" borderId="29" xfId="0" applyNumberFormat="1" applyFont="1" applyBorder="1" applyAlignment="1">
      <alignment horizontal="right" vertical="center" wrapText="1" indent="1" readingOrder="1"/>
    </xf>
    <xf numFmtId="44" fontId="25" fillId="0" borderId="30" xfId="58" applyNumberFormat="1" applyFont="1" applyBorder="1" applyAlignment="1">
      <alignment horizontal="center" vertical="center" readingOrder="1"/>
    </xf>
    <xf numFmtId="0" fontId="28" fillId="0" borderId="21" xfId="0" applyFont="1" applyBorder="1" applyAlignment="1">
      <alignment horizontal="center" vertical="center" wrapText="1" readingOrder="1"/>
    </xf>
    <xf numFmtId="44" fontId="0" fillId="0" borderId="0" xfId="0" applyNumberFormat="1" applyAlignment="1">
      <alignment vertical="center"/>
    </xf>
    <xf numFmtId="164" fontId="30" fillId="0" borderId="31" xfId="0" applyNumberFormat="1" applyFont="1" applyBorder="1" applyAlignment="1">
      <alignment horizontal="right" vertical="center"/>
    </xf>
    <xf numFmtId="164" fontId="30" fillId="0" borderId="32" xfId="0" applyNumberFormat="1" applyFont="1" applyBorder="1" applyAlignment="1">
      <alignment horizontal="right" vertical="center"/>
    </xf>
    <xf numFmtId="164" fontId="30" fillId="0" borderId="33" xfId="0" applyNumberFormat="1" applyFont="1" applyBorder="1" applyAlignment="1">
      <alignment horizontal="right" vertical="center"/>
    </xf>
    <xf numFmtId="44" fontId="31" fillId="0" borderId="34" xfId="58" applyFont="1" applyBorder="1" applyAlignment="1">
      <alignment horizontal="center" vertical="center"/>
    </xf>
    <xf numFmtId="44" fontId="19" fillId="0" borderId="0" xfId="0" applyNumberFormat="1" applyFont="1" applyAlignment="1">
      <alignment horizontal="left" vertical="center" readingOrder="1"/>
    </xf>
    <xf numFmtId="2" fontId="26" fillId="0" borderId="35" xfId="0" applyNumberFormat="1" applyFont="1" applyBorder="1" applyAlignment="1">
      <alignment horizontal="left" vertical="center"/>
    </xf>
    <xf numFmtId="2" fontId="26" fillId="0" borderId="0" xfId="0" applyNumberFormat="1" applyFont="1" applyBorder="1" applyAlignment="1">
      <alignment horizontal="left" vertical="center"/>
    </xf>
    <xf numFmtId="2" fontId="26" fillId="0" borderId="36" xfId="0" applyNumberFormat="1" applyFont="1" applyBorder="1" applyAlignment="1">
      <alignment horizontal="left" vertical="center"/>
    </xf>
    <xf numFmtId="0" fontId="24" fillId="0" borderId="37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164" fontId="30" fillId="0" borderId="38" xfId="0" applyNumberFormat="1" applyFont="1" applyBorder="1" applyAlignment="1">
      <alignment horizontal="right" vertical="center"/>
    </xf>
    <xf numFmtId="164" fontId="30" fillId="0" borderId="28" xfId="0" applyNumberFormat="1" applyFont="1" applyBorder="1" applyAlignment="1">
      <alignment horizontal="right" vertical="center"/>
    </xf>
    <xf numFmtId="44" fontId="31" fillId="0" borderId="30" xfId="58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164" fontId="30" fillId="0" borderId="37" xfId="0" applyNumberFormat="1" applyFont="1" applyBorder="1" applyAlignment="1">
      <alignment horizontal="right" vertical="center"/>
    </xf>
    <xf numFmtId="44" fontId="21" fillId="0" borderId="30" xfId="58" applyFont="1" applyBorder="1" applyAlignment="1">
      <alignment horizontal="center" vertical="center"/>
    </xf>
    <xf numFmtId="2" fontId="26" fillId="0" borderId="39" xfId="0" applyNumberFormat="1" applyFont="1" applyBorder="1" applyAlignment="1">
      <alignment horizontal="left" vertical="center"/>
    </xf>
    <xf numFmtId="2" fontId="26" fillId="0" borderId="40" xfId="0" applyNumberFormat="1" applyFont="1" applyBorder="1" applyAlignment="1">
      <alignment horizontal="left" vertical="center"/>
    </xf>
    <xf numFmtId="2" fontId="26" fillId="0" borderId="41" xfId="0" applyNumberFormat="1" applyFont="1" applyBorder="1" applyAlignment="1">
      <alignment horizontal="left" vertical="center"/>
    </xf>
    <xf numFmtId="49" fontId="32" fillId="0" borderId="0" xfId="0" applyNumberFormat="1" applyFont="1" applyAlignment="1">
      <alignment horizontal="left"/>
    </xf>
    <xf numFmtId="164" fontId="30" fillId="0" borderId="0" xfId="0" applyNumberFormat="1" applyFont="1" applyBorder="1" applyAlignment="1">
      <alignment horizontal="right" vertical="center"/>
    </xf>
    <xf numFmtId="44" fontId="24" fillId="0" borderId="0" xfId="58" applyFont="1" applyBorder="1" applyAlignment="1">
      <alignment horizontal="center" vertical="center"/>
    </xf>
    <xf numFmtId="44" fontId="31" fillId="0" borderId="0" xfId="58" applyFont="1" applyBorder="1" applyAlignment="1">
      <alignment horizontal="center" vertical="center"/>
    </xf>
    <xf numFmtId="0" fontId="33" fillId="0" borderId="0" xfId="0" applyFont="1" applyAlignment="1">
      <alignment horizontal="justify"/>
    </xf>
    <xf numFmtId="0" fontId="34" fillId="0" borderId="0" xfId="0" applyFont="1" applyAlignment="1">
      <alignment horizontal="right"/>
    </xf>
    <xf numFmtId="0" fontId="3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tabSelected="1" zoomScale="80" zoomScaleNormal="80" zoomScalePageLayoutView="0" workbookViewId="0" topLeftCell="A1">
      <selection activeCell="B6" sqref="B6:B7"/>
    </sheetView>
  </sheetViews>
  <sheetFormatPr defaultColWidth="8.796875" defaultRowHeight="14.25"/>
  <cols>
    <col min="1" max="1" width="12" style="9" customWidth="1"/>
    <col min="2" max="2" width="15" style="9" customWidth="1"/>
    <col min="3" max="3" width="121.3984375" style="0" customWidth="1"/>
    <col min="4" max="4" width="9.69921875" style="9" customWidth="1"/>
    <col min="5" max="5" width="13.59765625" style="9" customWidth="1"/>
    <col min="6" max="6" width="14.69921875" style="9" bestFit="1" customWidth="1"/>
    <col min="7" max="7" width="30" style="9" customWidth="1"/>
    <col min="8" max="8" width="13" style="0" customWidth="1"/>
    <col min="9" max="9" width="17" style="0" customWidth="1"/>
  </cols>
  <sheetData>
    <row r="1" spans="1:7" s="2" customFormat="1" ht="38.25" customHeight="1">
      <c r="A1" s="1" t="s">
        <v>0</v>
      </c>
      <c r="B1" s="1"/>
      <c r="D1" s="3"/>
      <c r="E1" s="3"/>
      <c r="F1" s="3"/>
      <c r="G1" s="4" t="s">
        <v>1</v>
      </c>
    </row>
    <row r="2" spans="1:7" ht="55.5" customHeight="1">
      <c r="A2" s="5" t="s">
        <v>2</v>
      </c>
      <c r="B2" s="6"/>
      <c r="C2" s="7"/>
      <c r="D2" s="7"/>
      <c r="E2" s="7"/>
      <c r="F2" s="7"/>
      <c r="G2" s="7"/>
    </row>
    <row r="3" spans="1:7" ht="12.75" customHeight="1" thickBot="1">
      <c r="A3" s="8"/>
      <c r="B3" s="8"/>
      <c r="G3" s="10"/>
    </row>
    <row r="4" spans="1:7" s="2" customFormat="1" ht="55.5" customHeight="1">
      <c r="A4" s="11" t="s">
        <v>3</v>
      </c>
      <c r="B4" s="12" t="s">
        <v>4</v>
      </c>
      <c r="C4" s="13" t="s">
        <v>5</v>
      </c>
      <c r="D4" s="14" t="s">
        <v>6</v>
      </c>
      <c r="E4" s="12" t="s">
        <v>7</v>
      </c>
      <c r="F4" s="12" t="s">
        <v>8</v>
      </c>
      <c r="G4" s="15" t="s">
        <v>9</v>
      </c>
    </row>
    <row r="5" spans="1:9" s="20" customFormat="1" ht="13.5" customHeight="1" thickBot="1">
      <c r="A5" s="16">
        <v>1</v>
      </c>
      <c r="B5" s="17">
        <v>2</v>
      </c>
      <c r="C5" s="18">
        <v>3</v>
      </c>
      <c r="D5" s="17">
        <v>4</v>
      </c>
      <c r="E5" s="17">
        <v>5</v>
      </c>
      <c r="F5" s="17">
        <v>6</v>
      </c>
      <c r="G5" s="19">
        <v>7</v>
      </c>
      <c r="H5" s="2"/>
      <c r="I5" s="2"/>
    </row>
    <row r="6" spans="1:9" s="28" customFormat="1" ht="27.75" customHeight="1" thickTop="1">
      <c r="A6" s="21" t="s">
        <v>10</v>
      </c>
      <c r="B6" s="22" t="s">
        <v>11</v>
      </c>
      <c r="C6" s="23" t="s">
        <v>12</v>
      </c>
      <c r="D6" s="24" t="s">
        <v>13</v>
      </c>
      <c r="E6" s="25">
        <f>ROUNDUP((1.3*(5700))*Okres,-2)</f>
        <v>0</v>
      </c>
      <c r="F6" s="26"/>
      <c r="G6" s="27">
        <f aca="true" t="shared" si="0" ref="G6:G17">E6*F6</f>
        <v>0</v>
      </c>
      <c r="H6" s="2"/>
      <c r="I6" s="2"/>
    </row>
    <row r="7" spans="1:9" s="28" customFormat="1" ht="36" customHeight="1">
      <c r="A7" s="29" t="s">
        <v>14</v>
      </c>
      <c r="B7" s="30"/>
      <c r="C7" s="31" t="s">
        <v>15</v>
      </c>
      <c r="D7" s="32" t="s">
        <v>13</v>
      </c>
      <c r="E7" s="33">
        <f>ROUNDUP(Okres*1.3*(1960+480),-2)</f>
        <v>0</v>
      </c>
      <c r="F7" s="26"/>
      <c r="G7" s="34">
        <f t="shared" si="0"/>
        <v>0</v>
      </c>
      <c r="H7" s="2"/>
      <c r="I7" s="2"/>
    </row>
    <row r="8" spans="1:9" s="28" customFormat="1" ht="42" customHeight="1">
      <c r="A8" s="35" t="s">
        <v>16</v>
      </c>
      <c r="B8" s="36" t="s">
        <v>17</v>
      </c>
      <c r="C8" s="37"/>
      <c r="D8" s="38" t="s">
        <v>18</v>
      </c>
      <c r="E8" s="39">
        <f>1*Okres</f>
        <v>0</v>
      </c>
      <c r="F8" s="26"/>
      <c r="G8" s="40">
        <f t="shared" si="0"/>
        <v>0</v>
      </c>
      <c r="H8" s="2"/>
      <c r="I8" s="2"/>
    </row>
    <row r="9" spans="1:9" s="28" customFormat="1" ht="42" customHeight="1">
      <c r="A9" s="35" t="s">
        <v>19</v>
      </c>
      <c r="B9" s="36" t="s">
        <v>20</v>
      </c>
      <c r="C9" s="37"/>
      <c r="D9" s="38" t="s">
        <v>18</v>
      </c>
      <c r="E9" s="39">
        <f>1*Okres</f>
        <v>0</v>
      </c>
      <c r="F9" s="26"/>
      <c r="G9" s="40">
        <f t="shared" si="0"/>
        <v>0</v>
      </c>
      <c r="H9" s="2"/>
      <c r="I9" s="2"/>
    </row>
    <row r="10" spans="1:9" s="28" customFormat="1" ht="42" customHeight="1">
      <c r="A10" s="35" t="s">
        <v>21</v>
      </c>
      <c r="B10" s="36" t="s">
        <v>22</v>
      </c>
      <c r="C10" s="37"/>
      <c r="D10" s="38" t="s">
        <v>18</v>
      </c>
      <c r="E10" s="39">
        <f>4*Okres</f>
        <v>0</v>
      </c>
      <c r="F10" s="26"/>
      <c r="G10" s="40">
        <f>E10*F10</f>
        <v>0</v>
      </c>
      <c r="H10" s="2"/>
      <c r="I10" s="2"/>
    </row>
    <row r="11" spans="1:9" s="28" customFormat="1" ht="42" customHeight="1">
      <c r="A11" s="35" t="s">
        <v>23</v>
      </c>
      <c r="B11" s="36" t="s">
        <v>24</v>
      </c>
      <c r="C11" s="37"/>
      <c r="D11" s="41" t="s">
        <v>25</v>
      </c>
      <c r="E11" s="39">
        <v>1</v>
      </c>
      <c r="F11" s="26">
        <f>SUM(G6:G10)*0.15</f>
        <v>0</v>
      </c>
      <c r="G11" s="40">
        <f>E11*F11</f>
        <v>0</v>
      </c>
      <c r="H11" s="42"/>
      <c r="I11" s="2"/>
    </row>
    <row r="12" spans="1:9" s="28" customFormat="1" ht="42" customHeight="1">
      <c r="A12" s="35" t="s">
        <v>26</v>
      </c>
      <c r="B12" s="36" t="s">
        <v>27</v>
      </c>
      <c r="C12" s="37"/>
      <c r="D12" s="38" t="s">
        <v>18</v>
      </c>
      <c r="E12" s="39">
        <f>Okres</f>
        <v>0</v>
      </c>
      <c r="F12" s="26"/>
      <c r="G12" s="40">
        <f t="shared" si="0"/>
        <v>0</v>
      </c>
      <c r="H12" s="2"/>
      <c r="I12" s="2"/>
    </row>
    <row r="13" spans="1:9" s="28" customFormat="1" ht="42" customHeight="1">
      <c r="A13" s="35" t="s">
        <v>28</v>
      </c>
      <c r="B13" s="36" t="s">
        <v>29</v>
      </c>
      <c r="C13" s="37"/>
      <c r="D13" s="38" t="s">
        <v>18</v>
      </c>
      <c r="E13" s="39">
        <f>1*Okres</f>
        <v>0</v>
      </c>
      <c r="F13" s="26"/>
      <c r="G13" s="40">
        <f t="shared" si="0"/>
        <v>0</v>
      </c>
      <c r="H13" s="2"/>
      <c r="I13" s="2"/>
    </row>
    <row r="14" spans="1:9" s="28" customFormat="1" ht="42" customHeight="1">
      <c r="A14" s="35" t="s">
        <v>30</v>
      </c>
      <c r="B14" s="36" t="s">
        <v>31</v>
      </c>
      <c r="C14" s="37"/>
      <c r="D14" s="38" t="s">
        <v>18</v>
      </c>
      <c r="E14" s="39">
        <v>24</v>
      </c>
      <c r="F14" s="26"/>
      <c r="G14" s="40">
        <f t="shared" si="0"/>
        <v>0</v>
      </c>
      <c r="H14" s="2"/>
      <c r="I14" s="2"/>
    </row>
    <row r="15" spans="1:9" s="28" customFormat="1" ht="42" customHeight="1">
      <c r="A15" s="35" t="s">
        <v>32</v>
      </c>
      <c r="B15" s="36" t="s">
        <v>33</v>
      </c>
      <c r="C15" s="37"/>
      <c r="D15" s="38" t="s">
        <v>18</v>
      </c>
      <c r="E15" s="39">
        <f>3*Okres</f>
        <v>0</v>
      </c>
      <c r="F15" s="26"/>
      <c r="G15" s="40">
        <f t="shared" si="0"/>
        <v>0</v>
      </c>
      <c r="H15" s="2"/>
      <c r="I15" s="2"/>
    </row>
    <row r="16" spans="1:9" s="28" customFormat="1" ht="42" customHeight="1">
      <c r="A16" s="35" t="s">
        <v>34</v>
      </c>
      <c r="B16" s="36" t="s">
        <v>35</v>
      </c>
      <c r="C16" s="37"/>
      <c r="D16" s="38" t="s">
        <v>18</v>
      </c>
      <c r="E16" s="39">
        <f>Okres</f>
        <v>0</v>
      </c>
      <c r="F16" s="26"/>
      <c r="G16" s="40">
        <f t="shared" si="0"/>
        <v>0</v>
      </c>
      <c r="H16" s="2"/>
      <c r="I16" s="2"/>
    </row>
    <row r="17" spans="1:9" s="28" customFormat="1" ht="42" customHeight="1" thickBot="1">
      <c r="A17" s="35" t="s">
        <v>36</v>
      </c>
      <c r="B17" s="36" t="s">
        <v>37</v>
      </c>
      <c r="C17" s="37"/>
      <c r="D17" s="38" t="s">
        <v>18</v>
      </c>
      <c r="E17" s="39">
        <f>3*Okres</f>
        <v>0</v>
      </c>
      <c r="F17" s="26"/>
      <c r="G17" s="40">
        <f t="shared" si="0"/>
        <v>0</v>
      </c>
      <c r="H17" s="2"/>
      <c r="I17" s="2"/>
    </row>
    <row r="18" spans="1:10" s="2" customFormat="1" ht="32.25" customHeight="1" thickTop="1">
      <c r="A18" s="43" t="s">
        <v>38</v>
      </c>
      <c r="B18" s="44"/>
      <c r="C18" s="44"/>
      <c r="D18" s="44"/>
      <c r="E18" s="44"/>
      <c r="F18" s="45"/>
      <c r="G18" s="46">
        <f>SUM(G6:G17)</f>
        <v>0</v>
      </c>
      <c r="H18" s="47"/>
      <c r="I18" s="28"/>
      <c r="J18" s="28"/>
    </row>
    <row r="19" spans="1:10" s="2" customFormat="1" ht="32.25" customHeight="1">
      <c r="A19" s="48" t="s">
        <v>39</v>
      </c>
      <c r="B19" s="49"/>
      <c r="C19" s="49"/>
      <c r="D19" s="49"/>
      <c r="E19" s="49"/>
      <c r="F19" s="49"/>
      <c r="G19" s="50"/>
      <c r="H19" s="28"/>
      <c r="I19" s="28"/>
      <c r="J19" s="28"/>
    </row>
    <row r="20" spans="1:10" s="56" customFormat="1" ht="32.25" customHeight="1">
      <c r="A20" s="51"/>
      <c r="B20" s="52"/>
      <c r="C20" s="53" t="s">
        <v>40</v>
      </c>
      <c r="D20" s="53"/>
      <c r="E20" s="53"/>
      <c r="F20" s="54"/>
      <c r="G20" s="55">
        <f>G18*0.23</f>
        <v>0</v>
      </c>
      <c r="H20" s="28"/>
      <c r="I20" s="28"/>
      <c r="J20" s="28"/>
    </row>
    <row r="21" spans="1:10" s="2" customFormat="1" ht="32.25" customHeight="1">
      <c r="A21" s="48" t="s">
        <v>39</v>
      </c>
      <c r="B21" s="49"/>
      <c r="C21" s="49"/>
      <c r="D21" s="49"/>
      <c r="E21" s="49"/>
      <c r="F21" s="49"/>
      <c r="G21" s="50"/>
      <c r="H21" s="28"/>
      <c r="I21" s="28"/>
      <c r="J21" s="28"/>
    </row>
    <row r="22" spans="1:10" ht="32.25" customHeight="1">
      <c r="A22" s="57" t="s">
        <v>41</v>
      </c>
      <c r="B22" s="53"/>
      <c r="C22" s="53"/>
      <c r="D22" s="53"/>
      <c r="E22" s="53"/>
      <c r="F22" s="54"/>
      <c r="G22" s="58">
        <f>SUM(G18:G20)</f>
        <v>0</v>
      </c>
      <c r="H22" s="28"/>
      <c r="I22" s="28"/>
      <c r="J22" s="28"/>
    </row>
    <row r="23" spans="1:10" s="2" customFormat="1" ht="32.25" customHeight="1" thickBot="1">
      <c r="A23" s="59" t="s">
        <v>39</v>
      </c>
      <c r="B23" s="60"/>
      <c r="C23" s="60"/>
      <c r="D23" s="60"/>
      <c r="E23" s="60"/>
      <c r="F23" s="60"/>
      <c r="G23" s="61"/>
      <c r="H23" s="28"/>
      <c r="I23" s="28"/>
      <c r="J23" s="28"/>
    </row>
    <row r="24" spans="3:10" ht="14.25">
      <c r="C24" s="9"/>
      <c r="H24" s="28"/>
      <c r="I24" s="28"/>
      <c r="J24" s="28"/>
    </row>
    <row r="25" spans="1:10" ht="12.75" customHeight="1">
      <c r="A25" s="62"/>
      <c r="B25" s="62"/>
      <c r="C25" s="63"/>
      <c r="D25" s="63"/>
      <c r="E25" s="63"/>
      <c r="F25" s="64"/>
      <c r="G25" s="65"/>
      <c r="H25" s="28"/>
      <c r="I25" s="28"/>
      <c r="J25" s="28"/>
    </row>
    <row r="26" spans="1:10" ht="15.75">
      <c r="A26" s="62"/>
      <c r="B26" s="62"/>
      <c r="C26" s="63"/>
      <c r="D26" s="66" t="s">
        <v>42</v>
      </c>
      <c r="E26"/>
      <c r="H26" s="28"/>
      <c r="I26" s="28"/>
      <c r="J26" s="28"/>
    </row>
    <row r="27" spans="1:6" ht="46.5" customHeight="1">
      <c r="A27" s="67" t="s">
        <v>43</v>
      </c>
      <c r="B27" s="67"/>
      <c r="C27" s="63"/>
      <c r="D27"/>
      <c r="E27" s="68" t="s">
        <v>44</v>
      </c>
      <c r="F27" s="68"/>
    </row>
    <row r="28" spans="1:3" ht="15">
      <c r="A28" s="62"/>
      <c r="B28" s="62"/>
      <c r="C28" s="63"/>
    </row>
    <row r="29" spans="3:7" ht="15">
      <c r="C29" s="63"/>
      <c r="F29" s="69"/>
      <c r="G29" s="69"/>
    </row>
    <row r="30" spans="3:6" ht="15">
      <c r="C30" s="63"/>
      <c r="F30" s="70"/>
    </row>
    <row r="32" ht="14.25">
      <c r="C32" s="9"/>
    </row>
    <row r="34" spans="1:7" s="71" customFormat="1" ht="14.25">
      <c r="A34" s="9"/>
      <c r="B34" s="9"/>
      <c r="C34"/>
      <c r="D34" s="9"/>
      <c r="E34" s="9"/>
      <c r="F34" s="9"/>
      <c r="G34" s="9"/>
    </row>
    <row r="35" spans="1:7" s="71" customFormat="1" ht="14.25">
      <c r="A35" s="72"/>
      <c r="B35" s="72"/>
      <c r="D35" s="72"/>
      <c r="E35" s="72"/>
      <c r="F35" s="72"/>
      <c r="G35" s="72"/>
    </row>
    <row r="36" spans="1:7" s="71" customFormat="1" ht="14.25">
      <c r="A36" s="72"/>
      <c r="B36" s="72"/>
      <c r="D36" s="72"/>
      <c r="E36" s="72"/>
      <c r="F36" s="72"/>
      <c r="G36" s="72"/>
    </row>
    <row r="37" spans="1:7" s="71" customFormat="1" ht="14.25">
      <c r="A37" s="72"/>
      <c r="B37" s="72"/>
      <c r="D37" s="72"/>
      <c r="E37" s="72"/>
      <c r="F37" s="72"/>
      <c r="G37" s="72"/>
    </row>
    <row r="38" spans="1:7" s="71" customFormat="1" ht="14.25">
      <c r="A38" s="72"/>
      <c r="B38" s="72"/>
      <c r="D38" s="72"/>
      <c r="E38" s="72"/>
      <c r="F38" s="72"/>
      <c r="G38" s="72"/>
    </row>
    <row r="39" spans="1:7" s="71" customFormat="1" ht="14.25">
      <c r="A39" s="72"/>
      <c r="B39" s="72"/>
      <c r="D39" s="72"/>
      <c r="E39" s="72"/>
      <c r="F39" s="72"/>
      <c r="G39" s="72"/>
    </row>
    <row r="40" spans="1:7" s="71" customFormat="1" ht="14.25">
      <c r="A40" s="72"/>
      <c r="B40" s="72"/>
      <c r="D40" s="72"/>
      <c r="E40" s="72"/>
      <c r="F40" s="72"/>
      <c r="G40" s="72"/>
    </row>
    <row r="41" spans="1:7" s="71" customFormat="1" ht="14.25">
      <c r="A41" s="72"/>
      <c r="B41" s="72"/>
      <c r="D41" s="72"/>
      <c r="E41" s="72"/>
      <c r="F41" s="72"/>
      <c r="G41" s="72"/>
    </row>
    <row r="42" spans="1:7" s="71" customFormat="1" ht="14.25">
      <c r="A42" s="72"/>
      <c r="B42" s="72"/>
      <c r="D42" s="72"/>
      <c r="E42" s="72"/>
      <c r="F42" s="72"/>
      <c r="G42" s="72"/>
    </row>
    <row r="43" spans="1:7" s="71" customFormat="1" ht="14.25">
      <c r="A43" s="72"/>
      <c r="B43" s="72"/>
      <c r="D43" s="72"/>
      <c r="E43" s="72"/>
      <c r="F43" s="72"/>
      <c r="G43" s="72"/>
    </row>
    <row r="44" spans="1:7" s="71" customFormat="1" ht="14.25">
      <c r="A44" s="72"/>
      <c r="B44" s="72"/>
      <c r="D44" s="72"/>
      <c r="E44" s="72"/>
      <c r="F44" s="72"/>
      <c r="G44" s="72"/>
    </row>
    <row r="45" spans="1:7" s="71" customFormat="1" ht="14.25">
      <c r="A45" s="72"/>
      <c r="B45" s="72"/>
      <c r="D45" s="72"/>
      <c r="E45" s="72"/>
      <c r="F45" s="72"/>
      <c r="G45" s="72"/>
    </row>
    <row r="46" spans="1:7" s="71" customFormat="1" ht="14.25">
      <c r="A46" s="72"/>
      <c r="B46" s="72"/>
      <c r="D46" s="72"/>
      <c r="E46" s="72"/>
      <c r="F46" s="72"/>
      <c r="G46" s="72"/>
    </row>
    <row r="47" spans="1:7" s="71" customFormat="1" ht="14.25">
      <c r="A47" s="72"/>
      <c r="B47" s="72"/>
      <c r="D47" s="72"/>
      <c r="E47" s="72"/>
      <c r="F47" s="72"/>
      <c r="G47" s="72"/>
    </row>
    <row r="48" spans="1:7" s="71" customFormat="1" ht="14.25">
      <c r="A48" s="72"/>
      <c r="B48" s="72"/>
      <c r="D48" s="72"/>
      <c r="E48" s="72"/>
      <c r="F48" s="72"/>
      <c r="G48" s="72"/>
    </row>
    <row r="49" spans="1:7" s="71" customFormat="1" ht="14.25">
      <c r="A49" s="72"/>
      <c r="B49" s="72"/>
      <c r="D49" s="72"/>
      <c r="E49" s="72"/>
      <c r="F49" s="72"/>
      <c r="G49" s="72"/>
    </row>
    <row r="50" spans="1:7" s="71" customFormat="1" ht="14.25">
      <c r="A50" s="72"/>
      <c r="B50" s="72"/>
      <c r="D50" s="72"/>
      <c r="E50" s="72"/>
      <c r="F50" s="72"/>
      <c r="G50" s="72"/>
    </row>
    <row r="51" spans="1:7" s="71" customFormat="1" ht="14.25">
      <c r="A51" s="72"/>
      <c r="B51" s="72"/>
      <c r="D51" s="72"/>
      <c r="E51" s="72"/>
      <c r="F51" s="72"/>
      <c r="G51" s="72"/>
    </row>
    <row r="52" spans="1:7" s="71" customFormat="1" ht="14.25">
      <c r="A52" s="72"/>
      <c r="B52" s="72"/>
      <c r="D52" s="72"/>
      <c r="E52" s="72"/>
      <c r="F52" s="72"/>
      <c r="G52" s="72"/>
    </row>
    <row r="53" spans="1:7" s="71" customFormat="1" ht="14.25">
      <c r="A53" s="72"/>
      <c r="B53" s="72"/>
      <c r="D53" s="72"/>
      <c r="E53" s="72"/>
      <c r="F53" s="72"/>
      <c r="G53" s="72"/>
    </row>
    <row r="54" spans="1:7" s="71" customFormat="1" ht="14.25">
      <c r="A54" s="72"/>
      <c r="B54" s="72"/>
      <c r="D54" s="72"/>
      <c r="E54" s="72"/>
      <c r="F54" s="72"/>
      <c r="G54" s="72"/>
    </row>
    <row r="55" spans="1:7" s="71" customFormat="1" ht="14.25">
      <c r="A55" s="72"/>
      <c r="B55" s="72"/>
      <c r="D55" s="72"/>
      <c r="E55" s="72"/>
      <c r="F55" s="72"/>
      <c r="G55" s="72"/>
    </row>
    <row r="56" spans="1:7" s="71" customFormat="1" ht="14.25">
      <c r="A56" s="72"/>
      <c r="B56" s="72"/>
      <c r="D56" s="72"/>
      <c r="E56" s="72"/>
      <c r="F56" s="72"/>
      <c r="G56" s="72"/>
    </row>
    <row r="57" spans="1:7" s="71" customFormat="1" ht="14.25">
      <c r="A57" s="72"/>
      <c r="B57" s="72"/>
      <c r="D57" s="72"/>
      <c r="E57" s="72"/>
      <c r="F57" s="72"/>
      <c r="G57" s="72"/>
    </row>
    <row r="58" spans="1:7" s="71" customFormat="1" ht="14.25">
      <c r="A58" s="72"/>
      <c r="B58" s="72"/>
      <c r="D58" s="72"/>
      <c r="E58" s="72"/>
      <c r="F58" s="72"/>
      <c r="G58" s="72"/>
    </row>
    <row r="59" spans="1:7" s="71" customFormat="1" ht="14.25">
      <c r="A59" s="72"/>
      <c r="B59" s="72"/>
      <c r="D59" s="72"/>
      <c r="E59" s="72"/>
      <c r="F59" s="72"/>
      <c r="G59" s="72"/>
    </row>
    <row r="60" spans="1:7" s="71" customFormat="1" ht="14.25">
      <c r="A60" s="72"/>
      <c r="B60" s="72"/>
      <c r="D60" s="72"/>
      <c r="E60" s="72"/>
      <c r="F60" s="72"/>
      <c r="G60" s="72"/>
    </row>
    <row r="61" spans="1:7" s="71" customFormat="1" ht="14.25">
      <c r="A61" s="72"/>
      <c r="B61" s="72"/>
      <c r="D61" s="72"/>
      <c r="E61" s="72"/>
      <c r="F61" s="72"/>
      <c r="G61" s="72"/>
    </row>
    <row r="62" spans="1:7" s="71" customFormat="1" ht="14.25">
      <c r="A62" s="72"/>
      <c r="B62" s="72"/>
      <c r="D62" s="72"/>
      <c r="E62" s="72"/>
      <c r="F62" s="72"/>
      <c r="G62" s="72"/>
    </row>
    <row r="63" spans="1:7" s="71" customFormat="1" ht="14.25">
      <c r="A63" s="72"/>
      <c r="B63" s="72"/>
      <c r="D63" s="72"/>
      <c r="E63" s="72"/>
      <c r="F63" s="72"/>
      <c r="G63" s="72"/>
    </row>
    <row r="64" spans="1:7" s="71" customFormat="1" ht="14.25">
      <c r="A64" s="72"/>
      <c r="B64" s="72"/>
      <c r="D64" s="72"/>
      <c r="E64" s="72"/>
      <c r="F64" s="72"/>
      <c r="G64" s="72"/>
    </row>
    <row r="65" spans="1:7" s="71" customFormat="1" ht="14.25">
      <c r="A65" s="72"/>
      <c r="B65" s="72"/>
      <c r="D65" s="72"/>
      <c r="E65" s="72"/>
      <c r="F65" s="72"/>
      <c r="G65" s="72"/>
    </row>
    <row r="66" spans="1:7" s="71" customFormat="1" ht="14.25">
      <c r="A66" s="72"/>
      <c r="B66" s="72"/>
      <c r="D66" s="72"/>
      <c r="E66" s="72"/>
      <c r="F66" s="72"/>
      <c r="G66" s="72"/>
    </row>
    <row r="67" spans="1:7" s="71" customFormat="1" ht="14.25">
      <c r="A67" s="72"/>
      <c r="B67" s="72"/>
      <c r="D67" s="72"/>
      <c r="E67" s="72"/>
      <c r="F67" s="72"/>
      <c r="G67" s="72"/>
    </row>
    <row r="68" spans="1:7" s="71" customFormat="1" ht="14.25">
      <c r="A68" s="72"/>
      <c r="B68" s="72"/>
      <c r="D68" s="72"/>
      <c r="E68" s="72"/>
      <c r="F68" s="72"/>
      <c r="G68" s="72"/>
    </row>
    <row r="69" spans="1:7" s="71" customFormat="1" ht="14.25">
      <c r="A69" s="72"/>
      <c r="B69" s="72"/>
      <c r="D69" s="72"/>
      <c r="E69" s="72"/>
      <c r="F69" s="72"/>
      <c r="G69" s="72"/>
    </row>
    <row r="70" spans="1:7" ht="14.25">
      <c r="A70" s="72"/>
      <c r="B70" s="72"/>
      <c r="C70" s="71"/>
      <c r="D70" s="72"/>
      <c r="E70" s="72"/>
      <c r="F70" s="72"/>
      <c r="G70" s="72"/>
    </row>
  </sheetData>
  <sheetProtection/>
  <mergeCells count="21">
    <mergeCell ref="A22:F22"/>
    <mergeCell ref="A23:G23"/>
    <mergeCell ref="A27:B27"/>
    <mergeCell ref="E27:F27"/>
    <mergeCell ref="F29:G29"/>
    <mergeCell ref="A18:F18"/>
    <mergeCell ref="A19:G19"/>
    <mergeCell ref="C20:F20"/>
    <mergeCell ref="A21:G21"/>
    <mergeCell ref="B12:C12"/>
    <mergeCell ref="B13:C13"/>
    <mergeCell ref="B14:C14"/>
    <mergeCell ref="B15:C15"/>
    <mergeCell ref="B16:C16"/>
    <mergeCell ref="B17:C17"/>
    <mergeCell ref="A2:G2"/>
    <mergeCell ref="B6:B7"/>
    <mergeCell ref="B8:C8"/>
    <mergeCell ref="B9:C9"/>
    <mergeCell ref="B10:C10"/>
    <mergeCell ref="B11:C11"/>
  </mergeCells>
  <printOptions/>
  <pageMargins left="0.7086614173228347" right="0.35433070866141736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Agnieszka</cp:lastModifiedBy>
  <cp:lastPrinted>2019-09-20T06:10:03Z</cp:lastPrinted>
  <dcterms:created xsi:type="dcterms:W3CDTF">2019-09-20T06:04:30Z</dcterms:created>
  <dcterms:modified xsi:type="dcterms:W3CDTF">2019-09-20T06:12:23Z</dcterms:modified>
  <cp:category/>
  <cp:version/>
  <cp:contentType/>
  <cp:contentStatus/>
</cp:coreProperties>
</file>